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<sst xmlns="http://schemas.openxmlformats.org/spreadsheetml/2006/main" count="38" uniqueCount="30">
  <si>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</si>
  <si>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</si>
  <si>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</si>
  <si>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</si>
  <si>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</si>
  <si>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</si>
  <si>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</si>
  <si>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</si>
  <si>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</si>
  <si>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</si>
  <si>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</si>
  <si>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</si>
  <si>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</si>
  <si>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</si>
  <si>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</si>
  <si>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</si>
  <si>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</si>
  <si>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</si>
  <si>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</si>
  <si>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</si>
  <si>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</si>
  <si>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>34R</t>
  </si>
  <si>
    <t>Μεταβολή
2011-2012</t>
  </si>
  <si>
    <t>Πίνακας 4: Εγγεγραμμένη Ανεργία κατά Οικονομική Δραστηριότητα</t>
  </si>
  <si>
    <t>Αύγουστος 2012</t>
  </si>
  <si>
    <t>Σεπτέμβριος2012</t>
  </si>
  <si>
    <t>Μεταβολή Σεπτεμβριος -Αύγουστος  2012</t>
  </si>
  <si>
    <t>Σεπτέμβριος 2011</t>
  </si>
  <si>
    <t xml:space="preserve">Ετήσια μεταβολή:  Σεπτέμβριος 2012 - 2011 </t>
  </si>
  <si>
    <t xml:space="preserve">Μηνιαία Μεταβολή:  Σεπτέμβριος- Αύγουστος 2012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</si>
</sst>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12" fillId="0" borderId="27" xfId="0" applyNumberFormat="1" applyFont="1" applyBorder="1" applyAlignment="1">
      <alignment/>
    </xf>
    <xf numFmtId="9" fontId="12" fillId="0" borderId="28" xfId="57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 quotePrefix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 quotePrefix="1">
      <alignment horizontal="left"/>
    </xf>
    <xf numFmtId="9" fontId="0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9" fontId="0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Σεπτέμβριο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675"/>
          <c:w val="0.8527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4'!$AI$3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4'!$AI$4:$AI$19</c:f>
              <c:numCache/>
            </c:numRef>
          </c:val>
        </c:ser>
        <c:ser>
          <c:idx val="1"/>
          <c:order val="1"/>
          <c:tx>
            <c:strRef>
              <c:f>'Πίνακας 4'!$AJ$3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4'!$AJ$4:$AJ$19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5"/>
          <c:w val="0.0802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Σεπτέμβριος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75"/>
          <c:w val="0.98075"/>
          <c:h val="0.7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l"/>
        <c:delete val="1"/>
        <c:majorTickMark val="out"/>
        <c:minorTickMark val="none"/>
        <c:tickLblPos val="nextTo"/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6578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81775"/>
        <a:ext cx="56483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1" sqref="A1:L51"/>
    </sheetView>
  </sheetViews>
  <sheetFormatPr defaultColWidth="9.140625" defaultRowHeight="12.75"/>
  <cols>
    <col min="1" max="1" width="2.7109375" style="0" customWidth="1"/>
    <col min="2" max="2" width="20.8515625" style="22" customWidth="1"/>
    <col min="3" max="3" width="6.57421875" style="0" bestFit="1" customWidth="1"/>
    <col min="4" max="4" width="6.140625" style="0" customWidth="1"/>
    <col min="5" max="5" width="6.57421875" style="0" customWidth="1"/>
    <col min="6" max="7" width="6.421875" style="0" customWidth="1"/>
    <col min="8" max="8" width="6.00390625" style="0" customWidth="1"/>
    <col min="9" max="9" width="6.421875" style="0" customWidth="1"/>
    <col min="10" max="10" width="5.8515625" style="0" customWidth="1"/>
    <col min="11" max="11" width="5.57421875" style="0" bestFit="1" customWidth="1"/>
    <col min="12" max="33" width="7.421875" style="0" customWidth="1"/>
    <col min="34" max="34" width="7.28125" style="0" customWidth="1"/>
    <col min="36" max="36" width="5.421875" style="0" customWidth="1"/>
    <col min="37" max="37" width="14.421875" style="0" customWidth="1"/>
    <col min="38" max="38" width="11.57421875" style="0" customWidth="1"/>
    <col min="39" max="39" width="11.140625" style="0" customWidth="1"/>
    <col min="41" max="41" width="13.7109375" style="0" customWidth="1"/>
    <col min="42" max="42" width="14.00390625" style="0" customWidth="1"/>
  </cols>
  <sheetData>
    <row r="1" spans="1:34" s="37" customFormat="1" ht="12.7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6"/>
    </row>
    <row r="2" spans="1:34" s="37" customFormat="1" ht="13.5" thickBot="1">
      <c r="A2" s="40" t="s">
        <v>28</v>
      </c>
      <c r="B2" s="19"/>
      <c r="C2" s="40"/>
      <c r="D2" s="40"/>
      <c r="E2" s="40"/>
      <c r="F2" s="4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38"/>
    </row>
    <row r="3" spans="1:36" s="6" customFormat="1" ht="13.5" customHeight="1" thickBot="1">
      <c r="A3" s="52" t="s">
        <v>29</v>
      </c>
      <c r="B3" s="52"/>
      <c r="C3" s="51"/>
      <c r="D3" s="51"/>
      <c r="E3" s="51"/>
      <c r="F3" s="51"/>
      <c r="G3" s="81"/>
      <c r="H3" s="81"/>
      <c r="I3" s="81"/>
      <c r="J3" s="81"/>
      <c r="K3" s="81"/>
      <c r="L3" s="8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5">
        <v>2011</v>
      </c>
      <c r="AJ3" s="5">
        <v>2012</v>
      </c>
    </row>
    <row r="4" spans="1:37" s="6" customFormat="1" ht="64.5" customHeight="1" thickBot="1">
      <c r="A4" s="41"/>
      <c r="B4" s="42" t="s">
        <v>1</v>
      </c>
      <c r="C4" s="82" t="s">
        <v>24</v>
      </c>
      <c r="D4" s="80"/>
      <c r="E4" s="79" t="s">
        <v>26</v>
      </c>
      <c r="F4" s="82"/>
      <c r="G4" s="79" t="s">
        <v>27</v>
      </c>
      <c r="H4" s="80"/>
      <c r="I4" s="82" t="s">
        <v>25</v>
      </c>
      <c r="J4" s="80"/>
      <c r="K4" s="79" t="s">
        <v>22</v>
      </c>
      <c r="L4" s="8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7">
        <f>G7</f>
        <v>163</v>
      </c>
      <c r="AJ4" s="8">
        <f>I7</f>
        <v>198</v>
      </c>
      <c r="AK4" s="9">
        <f>J7</f>
        <v>0.005846571782909113</v>
      </c>
    </row>
    <row r="5" spans="1:37" s="6" customFormat="1" ht="13.5" thickBot="1">
      <c r="A5" s="41"/>
      <c r="B5" s="42" t="s">
        <v>2</v>
      </c>
      <c r="C5" s="13" t="s">
        <v>3</v>
      </c>
      <c r="D5" s="13" t="s">
        <v>4</v>
      </c>
      <c r="E5" s="35" t="s">
        <v>3</v>
      </c>
      <c r="F5" s="53" t="s">
        <v>4</v>
      </c>
      <c r="G5" s="1" t="s">
        <v>3</v>
      </c>
      <c r="H5" s="13" t="s">
        <v>4</v>
      </c>
      <c r="I5" s="13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7">
        <f aca="true" t="shared" si="0" ref="AI5:AI19">G8</f>
        <v>25</v>
      </c>
      <c r="AJ5" s="8">
        <f aca="true" t="shared" si="1" ref="AJ5:AJ19">I8</f>
        <v>69</v>
      </c>
      <c r="AK5" s="9">
        <f aca="true" t="shared" si="2" ref="AK5:AK19">J8</f>
        <v>0.0020374416819228724</v>
      </c>
    </row>
    <row r="6" spans="1:37" s="6" customFormat="1" ht="13.5" thickBot="1">
      <c r="A6" s="43"/>
      <c r="B6" s="44"/>
      <c r="C6" s="45"/>
      <c r="D6" s="44"/>
      <c r="E6" s="45"/>
      <c r="F6" s="54"/>
      <c r="G6" s="43"/>
      <c r="H6" s="44"/>
      <c r="I6" s="45"/>
      <c r="J6" s="44"/>
      <c r="K6" s="43"/>
      <c r="L6" s="4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3"/>
      <c r="AI6" s="7">
        <f t="shared" si="0"/>
        <v>2817</v>
      </c>
      <c r="AJ6" s="8">
        <f t="shared" si="1"/>
        <v>3704</v>
      </c>
      <c r="AK6" s="9">
        <f t="shared" si="2"/>
        <v>0.10937223173684521</v>
      </c>
    </row>
    <row r="7" spans="1:37" s="6" customFormat="1" ht="13.5" thickBot="1">
      <c r="A7" s="14">
        <v>1</v>
      </c>
      <c r="B7" s="57" t="s">
        <v>5</v>
      </c>
      <c r="C7" s="64">
        <v>170</v>
      </c>
      <c r="D7" s="61">
        <v>0.0050098723956031</v>
      </c>
      <c r="E7" s="62">
        <f>I7-C7</f>
        <v>28</v>
      </c>
      <c r="F7" s="63">
        <f>E7/C7</f>
        <v>0.16470588235294117</v>
      </c>
      <c r="G7" s="65">
        <v>163</v>
      </c>
      <c r="H7" s="61">
        <f>G7/$G$23</f>
        <v>0.006154891817392289</v>
      </c>
      <c r="I7" s="64">
        <v>198</v>
      </c>
      <c r="J7" s="46">
        <f>I7/$I$23</f>
        <v>0.005846571782909113</v>
      </c>
      <c r="K7" s="47">
        <f>I7-G7</f>
        <v>35</v>
      </c>
      <c r="L7" s="48">
        <f>K7/G7</f>
        <v>0.2147239263803681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12"/>
      <c r="AI7" s="7">
        <f t="shared" si="0"/>
        <v>11</v>
      </c>
      <c r="AJ7" s="8">
        <f t="shared" si="1"/>
        <v>9</v>
      </c>
      <c r="AK7" s="9">
        <f t="shared" si="2"/>
        <v>0.00026575326285950513</v>
      </c>
    </row>
    <row r="8" spans="1:37" s="6" customFormat="1" ht="13.5" thickBot="1">
      <c r="A8" s="14">
        <v>2</v>
      </c>
      <c r="B8" s="57" t="s">
        <v>6</v>
      </c>
      <c r="C8" s="64">
        <v>64</v>
      </c>
      <c r="D8" s="61">
        <v>0.0018860696077564612</v>
      </c>
      <c r="E8" s="62">
        <f aca="true" t="shared" si="3" ref="E8:E23">I8-C8</f>
        <v>5</v>
      </c>
      <c r="F8" s="63">
        <f aca="true" t="shared" si="4" ref="F8:F23">E8/C8</f>
        <v>0.078125</v>
      </c>
      <c r="G8" s="65">
        <v>25</v>
      </c>
      <c r="H8" s="61">
        <f aca="true" t="shared" si="5" ref="H8:H23">G8/$G$23</f>
        <v>0.00094400181248348</v>
      </c>
      <c r="I8" s="64">
        <v>69</v>
      </c>
      <c r="J8" s="46">
        <f aca="true" t="shared" si="6" ref="J8:J23">I8/$I$23</f>
        <v>0.0020374416819228724</v>
      </c>
      <c r="K8" s="47">
        <f aca="true" t="shared" si="7" ref="K8:K23">I8-G8</f>
        <v>44</v>
      </c>
      <c r="L8" s="48">
        <f aca="true" t="shared" si="8" ref="L8:L23">K8/G8</f>
        <v>1.76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2"/>
      <c r="AI8" s="7">
        <f t="shared" si="0"/>
        <v>67</v>
      </c>
      <c r="AJ8" s="8">
        <f t="shared" si="1"/>
        <v>91</v>
      </c>
      <c r="AK8" s="9">
        <f t="shared" si="2"/>
        <v>0.002687060768912774</v>
      </c>
    </row>
    <row r="9" spans="1:37" s="6" customFormat="1" ht="13.5" thickBot="1">
      <c r="A9" s="14">
        <v>3</v>
      </c>
      <c r="B9" s="58" t="s">
        <v>7</v>
      </c>
      <c r="C9" s="64">
        <v>3478</v>
      </c>
      <c r="D9" s="61">
        <v>0.10249609524651519</v>
      </c>
      <c r="E9" s="62">
        <f t="shared" si="3"/>
        <v>226</v>
      </c>
      <c r="F9" s="63">
        <f t="shared" si="4"/>
        <v>0.06497987349051179</v>
      </c>
      <c r="G9" s="65">
        <v>2817</v>
      </c>
      <c r="H9" s="61">
        <f t="shared" si="5"/>
        <v>0.10637012423063852</v>
      </c>
      <c r="I9" s="64">
        <v>3704</v>
      </c>
      <c r="J9" s="46">
        <f t="shared" si="6"/>
        <v>0.10937223173684521</v>
      </c>
      <c r="K9" s="47">
        <f t="shared" si="7"/>
        <v>887</v>
      </c>
      <c r="L9" s="48">
        <f t="shared" si="8"/>
        <v>0.31487397941072065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12"/>
      <c r="AI9" s="7">
        <f t="shared" si="0"/>
        <v>4386</v>
      </c>
      <c r="AJ9" s="8">
        <f t="shared" si="1"/>
        <v>6085</v>
      </c>
      <c r="AK9" s="9">
        <f t="shared" si="2"/>
        <v>0.17967873383334318</v>
      </c>
    </row>
    <row r="10" spans="1:37" s="6" customFormat="1" ht="13.5" thickBot="1">
      <c r="A10" s="14">
        <v>4</v>
      </c>
      <c r="B10" s="58" t="s">
        <v>8</v>
      </c>
      <c r="C10" s="64">
        <v>6</v>
      </c>
      <c r="D10" s="61">
        <v>0.00017681902572716824</v>
      </c>
      <c r="E10" s="62">
        <f t="shared" si="3"/>
        <v>3</v>
      </c>
      <c r="F10" s="63">
        <f t="shared" si="4"/>
        <v>0.5</v>
      </c>
      <c r="G10" s="65">
        <v>11</v>
      </c>
      <c r="H10" s="61">
        <f t="shared" si="5"/>
        <v>0.0004153607974927312</v>
      </c>
      <c r="I10" s="64">
        <v>9</v>
      </c>
      <c r="J10" s="46">
        <f t="shared" si="6"/>
        <v>0.00026575326285950513</v>
      </c>
      <c r="K10" s="47">
        <f t="shared" si="7"/>
        <v>-2</v>
      </c>
      <c r="L10" s="48">
        <f t="shared" si="8"/>
        <v>-0.18181818181818182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12"/>
      <c r="AI10" s="7">
        <f t="shared" si="0"/>
        <v>5508</v>
      </c>
      <c r="AJ10" s="8">
        <f t="shared" si="1"/>
        <v>7034</v>
      </c>
      <c r="AK10" s="9">
        <f t="shared" si="2"/>
        <v>0.2077009389948621</v>
      </c>
    </row>
    <row r="11" spans="1:37" s="6" customFormat="1" ht="13.5" thickBot="1">
      <c r="A11" s="14">
        <v>5</v>
      </c>
      <c r="B11" s="59" t="s">
        <v>9</v>
      </c>
      <c r="C11" s="64">
        <v>86</v>
      </c>
      <c r="D11" s="61">
        <v>0.002534406035422745</v>
      </c>
      <c r="E11" s="62">
        <f t="shared" si="3"/>
        <v>5</v>
      </c>
      <c r="F11" s="63">
        <f t="shared" si="4"/>
        <v>0.05813953488372093</v>
      </c>
      <c r="G11" s="65">
        <v>67</v>
      </c>
      <c r="H11" s="61">
        <f t="shared" si="5"/>
        <v>0.0025299248574557264</v>
      </c>
      <c r="I11" s="64">
        <v>91</v>
      </c>
      <c r="J11" s="46">
        <f t="shared" si="6"/>
        <v>0.002687060768912774</v>
      </c>
      <c r="K11" s="47">
        <f t="shared" si="7"/>
        <v>24</v>
      </c>
      <c r="L11" s="48">
        <f t="shared" si="8"/>
        <v>0.3582089552238806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2"/>
      <c r="AI11" s="7">
        <f t="shared" si="0"/>
        <v>882</v>
      </c>
      <c r="AJ11" s="8">
        <f t="shared" si="1"/>
        <v>931</v>
      </c>
      <c r="AK11" s="9">
        <f t="shared" si="2"/>
        <v>0.027490698635799917</v>
      </c>
    </row>
    <row r="12" spans="1:37" s="6" customFormat="1" ht="13.5" thickBot="1">
      <c r="A12" s="14">
        <v>6</v>
      </c>
      <c r="B12" s="59" t="s">
        <v>10</v>
      </c>
      <c r="C12" s="64">
        <v>5668</v>
      </c>
      <c r="D12" s="61">
        <v>0.1670350396369316</v>
      </c>
      <c r="E12" s="62">
        <f t="shared" si="3"/>
        <v>417</v>
      </c>
      <c r="F12" s="63">
        <f t="shared" si="4"/>
        <v>0.07357092448835569</v>
      </c>
      <c r="G12" s="65">
        <v>4386</v>
      </c>
      <c r="H12" s="61">
        <f t="shared" si="5"/>
        <v>0.16561567798210172</v>
      </c>
      <c r="I12" s="64">
        <v>6085</v>
      </c>
      <c r="J12" s="46">
        <f t="shared" si="6"/>
        <v>0.17967873383334318</v>
      </c>
      <c r="K12" s="47">
        <f t="shared" si="7"/>
        <v>1699</v>
      </c>
      <c r="L12" s="48">
        <f t="shared" si="8"/>
        <v>0.3873689010487916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2"/>
      <c r="AI12" s="7">
        <f t="shared" si="0"/>
        <v>2478</v>
      </c>
      <c r="AJ12" s="8">
        <f t="shared" si="1"/>
        <v>3002</v>
      </c>
      <c r="AK12" s="9">
        <f t="shared" si="2"/>
        <v>0.08864347723380382</v>
      </c>
    </row>
    <row r="13" spans="1:37" s="6" customFormat="1" ht="13.5" thickBot="1">
      <c r="A13" s="14">
        <v>7</v>
      </c>
      <c r="B13" s="58" t="s">
        <v>11</v>
      </c>
      <c r="C13" s="64">
        <v>6543</v>
      </c>
      <c r="D13" s="61">
        <v>0.19282114755547697</v>
      </c>
      <c r="E13" s="62">
        <f t="shared" si="3"/>
        <v>491</v>
      </c>
      <c r="F13" s="63">
        <f t="shared" si="4"/>
        <v>0.07504202965000764</v>
      </c>
      <c r="G13" s="65">
        <v>5508</v>
      </c>
      <c r="H13" s="61">
        <f t="shared" si="5"/>
        <v>0.2079824793263603</v>
      </c>
      <c r="I13" s="64">
        <v>7034</v>
      </c>
      <c r="J13" s="46">
        <f t="shared" si="6"/>
        <v>0.2077009389948621</v>
      </c>
      <c r="K13" s="47">
        <f t="shared" si="7"/>
        <v>1526</v>
      </c>
      <c r="L13" s="48">
        <f t="shared" si="8"/>
        <v>0.27705156136528686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12"/>
      <c r="AI13" s="7">
        <f t="shared" si="0"/>
        <v>437</v>
      </c>
      <c r="AJ13" s="8">
        <f t="shared" si="1"/>
        <v>518</v>
      </c>
      <c r="AK13" s="9">
        <f t="shared" si="2"/>
        <v>0.015295576684580404</v>
      </c>
    </row>
    <row r="14" spans="1:37" s="6" customFormat="1" ht="13.5" thickBot="1">
      <c r="A14" s="14">
        <v>8</v>
      </c>
      <c r="B14" s="58" t="s">
        <v>12</v>
      </c>
      <c r="C14" s="64">
        <v>921</v>
      </c>
      <c r="D14" s="61">
        <v>0.027141720449120325</v>
      </c>
      <c r="E14" s="62">
        <f t="shared" si="3"/>
        <v>10</v>
      </c>
      <c r="F14" s="63">
        <f t="shared" si="4"/>
        <v>0.010857763300760043</v>
      </c>
      <c r="G14" s="65">
        <v>882</v>
      </c>
      <c r="H14" s="61">
        <f t="shared" si="5"/>
        <v>0.033304383944417176</v>
      </c>
      <c r="I14" s="64">
        <v>931</v>
      </c>
      <c r="J14" s="46">
        <f t="shared" si="6"/>
        <v>0.027490698635799917</v>
      </c>
      <c r="K14" s="47">
        <f t="shared" si="7"/>
        <v>49</v>
      </c>
      <c r="L14" s="48">
        <f t="shared" si="8"/>
        <v>0.05555555555555555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12"/>
      <c r="AI14" s="7">
        <f t="shared" si="0"/>
        <v>342</v>
      </c>
      <c r="AJ14" s="8">
        <f t="shared" si="1"/>
        <v>554</v>
      </c>
      <c r="AK14" s="9">
        <f t="shared" si="2"/>
        <v>0.016358589736018427</v>
      </c>
    </row>
    <row r="15" spans="1:37" s="6" customFormat="1" ht="13.5" thickBot="1">
      <c r="A15" s="14">
        <v>9</v>
      </c>
      <c r="B15" s="59" t="s">
        <v>13</v>
      </c>
      <c r="C15" s="64">
        <v>2819</v>
      </c>
      <c r="D15" s="61">
        <v>0.08307547225414788</v>
      </c>
      <c r="E15" s="62">
        <f t="shared" si="3"/>
        <v>183</v>
      </c>
      <c r="F15" s="63">
        <f t="shared" si="4"/>
        <v>0.06491663710535651</v>
      </c>
      <c r="G15" s="65">
        <v>2478</v>
      </c>
      <c r="H15" s="61">
        <f t="shared" si="5"/>
        <v>0.09356945965336254</v>
      </c>
      <c r="I15" s="64">
        <v>3002</v>
      </c>
      <c r="J15" s="46">
        <f t="shared" si="6"/>
        <v>0.08864347723380382</v>
      </c>
      <c r="K15" s="47">
        <f t="shared" si="7"/>
        <v>524</v>
      </c>
      <c r="L15" s="48">
        <f t="shared" si="8"/>
        <v>0.21146085552865213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12"/>
      <c r="AI15" s="7">
        <f t="shared" si="0"/>
        <v>540</v>
      </c>
      <c r="AJ15" s="8">
        <f t="shared" si="1"/>
        <v>219</v>
      </c>
      <c r="AK15" s="9">
        <f t="shared" si="2"/>
        <v>0.006466662729581291</v>
      </c>
    </row>
    <row r="16" spans="1:37" s="6" customFormat="1" ht="13.5" thickBot="1">
      <c r="A16" s="14">
        <v>10</v>
      </c>
      <c r="B16" s="59" t="s">
        <v>14</v>
      </c>
      <c r="C16" s="64">
        <v>494</v>
      </c>
      <c r="D16" s="61">
        <v>0.014558099784870186</v>
      </c>
      <c r="E16" s="62">
        <f t="shared" si="3"/>
        <v>24</v>
      </c>
      <c r="F16" s="63">
        <f t="shared" si="4"/>
        <v>0.048582995951417005</v>
      </c>
      <c r="G16" s="65">
        <v>437</v>
      </c>
      <c r="H16" s="61">
        <f t="shared" si="5"/>
        <v>0.01650115168221123</v>
      </c>
      <c r="I16" s="64">
        <v>518</v>
      </c>
      <c r="J16" s="46">
        <f t="shared" si="6"/>
        <v>0.015295576684580404</v>
      </c>
      <c r="K16" s="47">
        <f t="shared" si="7"/>
        <v>81</v>
      </c>
      <c r="L16" s="48">
        <f t="shared" si="8"/>
        <v>0.1853546910755149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12"/>
      <c r="AI16" s="7">
        <f t="shared" si="0"/>
        <v>2267</v>
      </c>
      <c r="AJ16" s="8">
        <f t="shared" si="1"/>
        <v>3037</v>
      </c>
      <c r="AK16" s="9">
        <f t="shared" si="2"/>
        <v>0.08967696214492411</v>
      </c>
    </row>
    <row r="17" spans="1:37" s="6" customFormat="1" ht="13.5" thickBot="1">
      <c r="A17" s="14">
        <v>11</v>
      </c>
      <c r="B17" s="57" t="s">
        <v>15</v>
      </c>
      <c r="C17" s="64">
        <v>497</v>
      </c>
      <c r="D17" s="61">
        <v>0.01464650929773377</v>
      </c>
      <c r="E17" s="62">
        <f t="shared" si="3"/>
        <v>57</v>
      </c>
      <c r="F17" s="63">
        <f t="shared" si="4"/>
        <v>0.11468812877263582</v>
      </c>
      <c r="G17" s="65">
        <v>342</v>
      </c>
      <c r="H17" s="61">
        <f t="shared" si="5"/>
        <v>0.012913944794774005</v>
      </c>
      <c r="I17" s="64">
        <v>554</v>
      </c>
      <c r="J17" s="46">
        <f t="shared" si="6"/>
        <v>0.016358589736018427</v>
      </c>
      <c r="K17" s="47">
        <f t="shared" si="7"/>
        <v>212</v>
      </c>
      <c r="L17" s="48">
        <f t="shared" si="8"/>
        <v>0.6198830409356725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12"/>
      <c r="AI17" s="7">
        <f t="shared" si="0"/>
        <v>1029</v>
      </c>
      <c r="AJ17" s="8">
        <f t="shared" si="1"/>
        <v>1289</v>
      </c>
      <c r="AK17" s="9">
        <f t="shared" si="2"/>
        <v>0.03806177286954467</v>
      </c>
    </row>
    <row r="18" spans="1:37" s="6" customFormat="1" ht="13.5" thickBot="1">
      <c r="A18" s="14">
        <v>12</v>
      </c>
      <c r="B18" s="57" t="s">
        <v>16</v>
      </c>
      <c r="C18" s="64">
        <v>207</v>
      </c>
      <c r="D18" s="61">
        <v>0.006100256387587304</v>
      </c>
      <c r="E18" s="62">
        <f t="shared" si="3"/>
        <v>12</v>
      </c>
      <c r="F18" s="63">
        <f t="shared" si="4"/>
        <v>0.057971014492753624</v>
      </c>
      <c r="G18" s="65">
        <v>540</v>
      </c>
      <c r="H18" s="61">
        <f t="shared" si="5"/>
        <v>0.020390439149643166</v>
      </c>
      <c r="I18" s="64">
        <v>219</v>
      </c>
      <c r="J18" s="46">
        <f t="shared" si="6"/>
        <v>0.006466662729581291</v>
      </c>
      <c r="K18" s="47">
        <f t="shared" si="7"/>
        <v>-321</v>
      </c>
      <c r="L18" s="48">
        <f t="shared" si="8"/>
        <v>-0.5944444444444444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12"/>
      <c r="AI18" s="7">
        <f t="shared" si="0"/>
        <v>2268</v>
      </c>
      <c r="AJ18" s="8">
        <f t="shared" si="1"/>
        <v>3489</v>
      </c>
      <c r="AK18" s="9">
        <f t="shared" si="2"/>
        <v>0.10302368156853481</v>
      </c>
    </row>
    <row r="19" spans="1:37" ht="13.5" thickBot="1">
      <c r="A19" s="14">
        <v>13</v>
      </c>
      <c r="B19" s="57" t="s">
        <v>17</v>
      </c>
      <c r="C19" s="64">
        <v>3980</v>
      </c>
      <c r="D19" s="61">
        <v>0.11728995373235493</v>
      </c>
      <c r="E19" s="62">
        <f t="shared" si="3"/>
        <v>-943</v>
      </c>
      <c r="F19" s="63">
        <f t="shared" si="4"/>
        <v>-0.23693467336683416</v>
      </c>
      <c r="G19" s="65">
        <v>2267</v>
      </c>
      <c r="H19" s="61">
        <f t="shared" si="5"/>
        <v>0.08560208435600196</v>
      </c>
      <c r="I19" s="64">
        <v>3037</v>
      </c>
      <c r="J19" s="46">
        <f t="shared" si="6"/>
        <v>0.08967696214492411</v>
      </c>
      <c r="K19" s="47">
        <f t="shared" si="7"/>
        <v>770</v>
      </c>
      <c r="L19" s="48">
        <f t="shared" si="8"/>
        <v>0.33965593295103663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12"/>
      <c r="AI19" s="7">
        <f t="shared" si="0"/>
        <v>3263</v>
      </c>
      <c r="AJ19" s="8">
        <f t="shared" si="1"/>
        <v>3637</v>
      </c>
      <c r="AK19" s="9">
        <f t="shared" si="2"/>
        <v>0.10739384633555779</v>
      </c>
    </row>
    <row r="20" spans="1:36" ht="12.75">
      <c r="A20" s="14">
        <v>14</v>
      </c>
      <c r="B20" s="57" t="s">
        <v>18</v>
      </c>
      <c r="C20" s="64">
        <v>2303</v>
      </c>
      <c r="D20" s="61">
        <v>0.06786903604161142</v>
      </c>
      <c r="E20" s="62">
        <f t="shared" si="3"/>
        <v>-1014</v>
      </c>
      <c r="F20" s="63">
        <f t="shared" si="4"/>
        <v>-0.4402952670429874</v>
      </c>
      <c r="G20" s="65">
        <v>1029</v>
      </c>
      <c r="H20" s="61">
        <f t="shared" si="5"/>
        <v>0.038855114601820034</v>
      </c>
      <c r="I20" s="64">
        <v>1289</v>
      </c>
      <c r="J20" s="46">
        <f t="shared" si="6"/>
        <v>0.03806177286954467</v>
      </c>
      <c r="K20" s="47">
        <f t="shared" si="7"/>
        <v>260</v>
      </c>
      <c r="L20" s="48">
        <f t="shared" si="8"/>
        <v>0.25267249757045673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12"/>
      <c r="AI20" s="7"/>
      <c r="AJ20" s="2"/>
    </row>
    <row r="21" spans="1:36" ht="12.75">
      <c r="A21" s="14">
        <v>15</v>
      </c>
      <c r="B21" s="57" t="s">
        <v>19</v>
      </c>
      <c r="C21" s="64">
        <v>3396</v>
      </c>
      <c r="D21" s="61">
        <v>0.10007956856157722</v>
      </c>
      <c r="E21" s="62">
        <f t="shared" si="3"/>
        <v>93</v>
      </c>
      <c r="F21" s="63">
        <f t="shared" si="4"/>
        <v>0.027385159010600707</v>
      </c>
      <c r="G21" s="65">
        <v>2268</v>
      </c>
      <c r="H21" s="61">
        <f t="shared" si="5"/>
        <v>0.0856398444285013</v>
      </c>
      <c r="I21" s="64">
        <v>3489</v>
      </c>
      <c r="J21" s="46">
        <f t="shared" si="6"/>
        <v>0.10302368156853481</v>
      </c>
      <c r="K21" s="47">
        <f t="shared" si="7"/>
        <v>1221</v>
      </c>
      <c r="L21" s="48">
        <f t="shared" si="8"/>
        <v>0.5383597883597884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12"/>
      <c r="AJ21" s="2"/>
    </row>
    <row r="22" spans="1:36" ht="13.5" thickBot="1">
      <c r="A22" s="15">
        <v>16</v>
      </c>
      <c r="B22" s="60" t="s">
        <v>20</v>
      </c>
      <c r="C22" s="67">
        <v>3301</v>
      </c>
      <c r="D22" s="68">
        <v>0.09727993398756372</v>
      </c>
      <c r="E22" s="69">
        <f t="shared" si="3"/>
        <v>336</v>
      </c>
      <c r="F22" s="70">
        <f t="shared" si="4"/>
        <v>0.10178733717055438</v>
      </c>
      <c r="G22" s="71">
        <v>3263</v>
      </c>
      <c r="H22" s="68">
        <f t="shared" si="5"/>
        <v>0.12321111656534381</v>
      </c>
      <c r="I22" s="67">
        <v>3637</v>
      </c>
      <c r="J22" s="49">
        <f t="shared" si="6"/>
        <v>0.10739384633555779</v>
      </c>
      <c r="K22" s="72">
        <f t="shared" si="7"/>
        <v>374</v>
      </c>
      <c r="L22" s="50">
        <f t="shared" si="8"/>
        <v>0.11461844927980386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12"/>
      <c r="AI22" s="20"/>
      <c r="AJ22" s="2"/>
    </row>
    <row r="23" spans="1:36" ht="13.5" thickBot="1">
      <c r="A23" s="66"/>
      <c r="B23" s="73" t="s">
        <v>0</v>
      </c>
      <c r="C23" s="74">
        <v>33933</v>
      </c>
      <c r="D23" s="17">
        <v>1</v>
      </c>
      <c r="E23" s="75">
        <f t="shared" si="3"/>
        <v>-67</v>
      </c>
      <c r="F23" s="76">
        <f t="shared" si="4"/>
        <v>-0.0019744791206200455</v>
      </c>
      <c r="G23" s="77">
        <f>SUM(G7:G22)</f>
        <v>26483</v>
      </c>
      <c r="H23" s="17">
        <f t="shared" si="5"/>
        <v>1</v>
      </c>
      <c r="I23" s="74">
        <f>SUM(I7:I22)</f>
        <v>33866</v>
      </c>
      <c r="J23" s="17">
        <f t="shared" si="6"/>
        <v>1</v>
      </c>
      <c r="K23" s="77">
        <f t="shared" si="7"/>
        <v>7383</v>
      </c>
      <c r="L23" s="16">
        <f t="shared" si="8"/>
        <v>0.2787826152626213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2"/>
    </row>
    <row r="24" spans="1:36" s="34" customFormat="1" ht="7.5" thickBot="1">
      <c r="A24" s="23"/>
      <c r="B24" s="24"/>
      <c r="C24" s="25"/>
      <c r="D24" s="26"/>
      <c r="E24" s="27"/>
      <c r="F24" s="28"/>
      <c r="G24" s="55"/>
      <c r="H24" s="56"/>
      <c r="I24" s="29"/>
      <c r="J24" s="30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>
        <f>55+435+3+653+360+322+182+261+74+16</f>
        <v>2361</v>
      </c>
      <c r="AJ24" s="33"/>
    </row>
    <row r="25" spans="35:36" ht="12.75">
      <c r="AI25" s="21"/>
      <c r="AJ25" s="2"/>
    </row>
    <row r="26" spans="35:36" ht="12.75">
      <c r="AI26">
        <v>22899</v>
      </c>
      <c r="AJ26" s="2"/>
    </row>
    <row r="27" spans="35:36" ht="12.75">
      <c r="AI27" s="21" t="s">
        <v>21</v>
      </c>
      <c r="AJ27" s="2"/>
    </row>
    <row r="28" ht="12.75">
      <c r="AJ28" s="2"/>
    </row>
    <row r="29" ht="12.75">
      <c r="AJ29" s="2"/>
    </row>
    <row r="30" ht="12.75">
      <c r="AJ30" s="2"/>
    </row>
    <row r="31" ht="12.75">
      <c r="AJ31" s="4"/>
    </row>
    <row r="32" ht="12.75">
      <c r="AJ32" s="4"/>
    </row>
    <row r="33" ht="12.75">
      <c r="AJ33" s="4"/>
    </row>
    <row r="34" ht="12.75">
      <c r="AJ34" s="4"/>
    </row>
    <row r="35" ht="12.75">
      <c r="AJ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2012-08-01T09:14:37Z</cp:lastPrinted>
  <dcterms:created xsi:type="dcterms:W3CDTF">2003-06-02T05:51:50Z</dcterms:created>
  <dcterms:modified xsi:type="dcterms:W3CDTF">2012-10-25T09:06:07Z</dcterms:modified>
  <cp:category/>
  <cp:version/>
  <cp:contentType/>
  <cp:contentStatus/>
</cp:coreProperties>
</file>